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594" activeTab="0"/>
  </bookViews>
  <sheets>
    <sheet name="Planilha Orçada" sheetId="1" r:id="rId1"/>
    <sheet name="Composição BDI" sheetId="2" r:id="rId2"/>
  </sheets>
  <definedNames>
    <definedName name="_xlnm.Print_Area" localSheetId="0">'Planilha Orçada'!$A$1:$K$18</definedName>
    <definedName name="_xlnm.Print_Titles" localSheetId="0">'Planilha Orçada'!$12:$13</definedName>
  </definedNames>
  <calcPr fullCalcOnLoad="1" fullPrecision="0"/>
</workbook>
</file>

<file path=xl/sharedStrings.xml><?xml version="1.0" encoding="utf-8"?>
<sst xmlns="http://schemas.openxmlformats.org/spreadsheetml/2006/main" count="61" uniqueCount="56">
  <si>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</si>
  <si>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</si>
  <si>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</si>
  <si>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</si>
  <si>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</si>
  <si>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</si>
  <si>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</si>
  <si>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</si>
  <si>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</si>
  <si>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PREÇO UNITÁRIO COM BDI</t>
  </si>
  <si>
    <t xml:space="preserve">BDI </t>
  </si>
  <si>
    <t xml:space="preserve">ENCARGOS SOCIAIS - SINAPI-RS AGO/2017 </t>
  </si>
  <si>
    <t xml:space="preserve">  CC (      )    TP (      )    CP(      )   </t>
  </si>
  <si>
    <t>PROPONENTE</t>
  </si>
  <si>
    <t>NOME:</t>
  </si>
  <si>
    <t>TELEFONE:</t>
  </si>
  <si>
    <t>CAU/CREA:</t>
  </si>
  <si>
    <t>EMAIL:</t>
  </si>
  <si>
    <t>LOTE</t>
  </si>
  <si>
    <r>
      <t xml:space="preserve">4. HORÁRIO PARA EXECUÇÃO/ENTREGA: </t>
    </r>
    <r>
      <rPr>
        <sz val="10"/>
        <rFont val="Calibri"/>
        <family val="2"/>
      </rPr>
      <t xml:space="preserve"> Horários a combinar com a administração do Banrisul. 3215-2196, 3215-1252.</t>
    </r>
  </si>
  <si>
    <r>
      <t>5. CONDIÇÕES DE PAGAMENTO:</t>
    </r>
    <r>
      <rPr>
        <sz val="10"/>
        <rFont val="Calibri"/>
        <family val="2"/>
      </rPr>
      <t xml:space="preserve"> O pagamento será efetuado à contratada até o 4º (quarto) dia útil do mês subsequente ao da entrega da nota fiscal/fatura correspondente.</t>
    </r>
  </si>
  <si>
    <t>TOTAL GERAL R$</t>
  </si>
  <si>
    <t>I</t>
  </si>
  <si>
    <t>xxxxx</t>
  </si>
  <si>
    <t xml:space="preserve">COMPOSIÇÃO DO BDI </t>
  </si>
  <si>
    <t>SIGLA</t>
  </si>
  <si>
    <t>AC</t>
  </si>
  <si>
    <t>Administração Central</t>
  </si>
  <si>
    <t>DF</t>
  </si>
  <si>
    <t>Despesas Financeiras</t>
  </si>
  <si>
    <t>GS</t>
  </si>
  <si>
    <t>Garantia / Seguro</t>
  </si>
  <si>
    <t>R</t>
  </si>
  <si>
    <t>Risco</t>
  </si>
  <si>
    <t>L</t>
  </si>
  <si>
    <t>Lucro</t>
  </si>
  <si>
    <t>COFINS</t>
  </si>
  <si>
    <t>ISS</t>
  </si>
  <si>
    <t>PIS</t>
  </si>
  <si>
    <t>T</t>
  </si>
  <si>
    <t>Tributos (soma)</t>
  </si>
  <si>
    <t>TT</t>
  </si>
  <si>
    <t>Total do BDI</t>
  </si>
  <si>
    <t>FÓRMULA DO BDI</t>
  </si>
  <si>
    <t>(1 + (AC + R + GS)) x (1 + DF) x (1 + L)</t>
  </si>
  <si>
    <t>(1 - T)</t>
  </si>
  <si>
    <t>1. OBJETO: Substituição de Transformador de 300kVA em subestação no Ed. Sede</t>
  </si>
  <si>
    <r>
      <t xml:space="preserve">2. ENDEREÇO DE EXECUÇÃO/ENTREGA: </t>
    </r>
    <r>
      <rPr>
        <sz val="10"/>
        <rFont val="Calibri"/>
        <family val="2"/>
      </rPr>
      <t>Rua Caldas Júnior, 108, 22º Andar, Porto Alegre, RS, CEP: 90018-900</t>
    </r>
  </si>
  <si>
    <r>
      <t xml:space="preserve">3. PRAZO DE EXECUÇÃO/ENTREGA: </t>
    </r>
    <r>
      <rPr>
        <sz val="10"/>
        <rFont val="Calibri"/>
        <family val="2"/>
      </rPr>
      <t>45 dias</t>
    </r>
  </si>
  <si>
    <t>Desinstalação, retirada, transporte e descarte de transformador alimentado no primário com 13,8 kV, sistema trifásico, em delta, frequência 60 Hz, com o secundário em estrela, com tensões 220V/127V, com neutro acessível e aterrado, capacidade de 300kVA.</t>
  </si>
  <si>
    <t>vb.</t>
  </si>
  <si>
    <t>Substituição de Transformador de 300kVA em subestação no Ed. Sede</t>
  </si>
  <si>
    <t>1.1</t>
  </si>
  <si>
    <t>1.2</t>
  </si>
  <si>
    <t>Fornecimento e instalação de transformador a seco, alimentado no primário com 13,8 kV, sistema trifásico, em delta, frequência 60 Hz, com o secundário em estrela, com tensões 220V/127V, com neutro acessível e aterrado, capacidade de 300kVA. Nesta instalação deverá ser prevista adaptação/complementação da tela de proteção de contenção (que impede o acesso indevido, por questões de segurança) para o acesso ao transformador.</t>
  </si>
  <si>
    <t>MÃO DE OBRA C/ ENCARGOS SOCIAIS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</si>
</sst>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  <numFmt numFmtId="218" formatCode="#,##0.00_ ;[Red]\-#,##0.00\ 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mbria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mbria"/>
      <family val="2"/>
    </font>
    <font>
      <b/>
      <sz val="1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BC2E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3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wrapText="1"/>
      <protection hidden="1"/>
    </xf>
    <xf numFmtId="4" fontId="5" fillId="0" borderId="0" xfId="0" applyNumberFormat="1" applyFont="1" applyFill="1" applyBorder="1" applyAlignment="1" applyProtection="1">
      <alignment horizontal="right" wrapText="1"/>
      <protection hidden="1"/>
    </xf>
    <xf numFmtId="0" fontId="6" fillId="33" borderId="10" xfId="0" applyFont="1" applyFill="1" applyBorder="1" applyAlignment="1" applyProtection="1">
      <alignment vertical="center" wrapText="1"/>
      <protection hidden="1"/>
    </xf>
    <xf numFmtId="196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27" fillId="34" borderId="11" xfId="0" applyFont="1" applyFill="1" applyBorder="1" applyAlignment="1" applyProtection="1">
      <alignment vertical="center" wrapText="1"/>
      <protection hidden="1"/>
    </xf>
    <xf numFmtId="2" fontId="5" fillId="34" borderId="11" xfId="0" applyNumberFormat="1" applyFont="1" applyFill="1" applyBorder="1" applyAlignment="1" applyProtection="1">
      <alignment horizontal="center" wrapText="1"/>
      <protection hidden="1"/>
    </xf>
    <xf numFmtId="0" fontId="5" fillId="34" borderId="11" xfId="0" applyFont="1" applyFill="1" applyBorder="1" applyAlignment="1" applyProtection="1">
      <alignment horizontal="center" wrapText="1"/>
      <protection hidden="1"/>
    </xf>
    <xf numFmtId="4" fontId="5" fillId="34" borderId="11" xfId="0" applyNumberFormat="1" applyFont="1" applyFill="1" applyBorder="1" applyAlignment="1" applyProtection="1">
      <alignment horizontal="right" wrapText="1"/>
      <protection hidden="1"/>
    </xf>
    <xf numFmtId="4" fontId="5" fillId="34" borderId="12" xfId="68" applyNumberFormat="1" applyFont="1" applyFill="1" applyBorder="1" applyAlignment="1" applyProtection="1">
      <alignment horizontal="right" wrapText="1"/>
      <protection hidden="1"/>
    </xf>
    <xf numFmtId="2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Border="1" applyAlignment="1" applyProtection="1">
      <alignment horizontal="right" vertical="center" wrapText="1"/>
      <protection hidden="1"/>
    </xf>
    <xf numFmtId="40" fontId="5" fillId="0" borderId="14" xfId="0" applyNumberFormat="1" applyFont="1" applyBorder="1" applyAlignment="1" applyProtection="1">
      <alignment horizontal="right" vertical="center"/>
      <protection hidden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6" fillId="35" borderId="15" xfId="0" applyFont="1" applyFill="1" applyBorder="1" applyAlignment="1" applyProtection="1">
      <alignment horizontal="center" vertical="center"/>
      <protection hidden="1"/>
    </xf>
    <xf numFmtId="0" fontId="6" fillId="35" borderId="16" xfId="0" applyFont="1" applyFill="1" applyBorder="1" applyAlignment="1" applyProtection="1">
      <alignment vertical="center"/>
      <protection hidden="1"/>
    </xf>
    <xf numFmtId="0" fontId="6" fillId="35" borderId="17" xfId="0" applyFont="1" applyFill="1" applyBorder="1" applyAlignment="1" applyProtection="1">
      <alignment horizontal="center" vertical="center" wrapText="1"/>
      <protection hidden="1"/>
    </xf>
    <xf numFmtId="0" fontId="6" fillId="21" borderId="18" xfId="0" applyFont="1" applyFill="1" applyBorder="1" applyAlignment="1" applyProtection="1">
      <alignment horizontal="center" vertical="center" wrapText="1"/>
      <protection hidden="1"/>
    </xf>
    <xf numFmtId="0" fontId="6" fillId="21" borderId="19" xfId="0" applyFont="1" applyFill="1" applyBorder="1" applyAlignment="1" applyProtection="1">
      <alignment vertical="center" wrapText="1"/>
      <protection hidden="1"/>
    </xf>
    <xf numFmtId="10" fontId="6" fillId="36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/>
      <protection hidden="1"/>
    </xf>
    <xf numFmtId="0" fontId="6" fillId="37" borderId="18" xfId="0" applyFont="1" applyFill="1" applyBorder="1" applyAlignment="1" applyProtection="1">
      <alignment horizontal="center" vertical="center" wrapText="1"/>
      <protection hidden="1"/>
    </xf>
    <xf numFmtId="0" fontId="6" fillId="37" borderId="19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21" borderId="18" xfId="0" applyFont="1" applyFill="1" applyBorder="1" applyAlignment="1" applyProtection="1">
      <alignment horizontal="center" vertical="center" wrapText="1"/>
      <protection hidden="1"/>
    </xf>
    <xf numFmtId="0" fontId="7" fillId="21" borderId="19" xfId="0" applyFont="1" applyFill="1" applyBorder="1" applyAlignment="1" applyProtection="1">
      <alignment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0" xfId="0" applyFont="1" applyFill="1" applyBorder="1" applyAlignment="1" applyProtection="1">
      <alignment vertical="center" wrapText="1"/>
      <protection hidden="1"/>
    </xf>
    <xf numFmtId="10" fontId="6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23" xfId="0" applyFont="1" applyFill="1" applyBorder="1" applyAlignment="1" applyProtection="1">
      <alignment horizontal="center" vertical="center" wrapText="1"/>
      <protection hidden="1"/>
    </xf>
    <xf numFmtId="0" fontId="6" fillId="38" borderId="24" xfId="0" applyFont="1" applyFill="1" applyBorder="1" applyAlignment="1" applyProtection="1">
      <alignment horizontal="center" vertical="center" wrapText="1"/>
      <protection hidden="1"/>
    </xf>
    <xf numFmtId="10" fontId="6" fillId="39" borderId="25" xfId="57" applyNumberFormat="1" applyFont="1" applyFill="1" applyBorder="1" applyAlignment="1" applyProtection="1">
      <alignment horizontal="center" vertical="center" wrapText="1"/>
      <protection hidden="1"/>
    </xf>
    <xf numFmtId="0" fontId="28" fillId="11" borderId="0" xfId="53" applyFont="1" applyFill="1" applyAlignment="1" applyProtection="1">
      <alignment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4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wrapText="1"/>
      <protection hidden="1"/>
    </xf>
    <xf numFmtId="9" fontId="27" fillId="0" borderId="26" xfId="0" applyNumberFormat="1" applyFont="1" applyBorder="1" applyAlignment="1" applyProtection="1">
      <alignment horizontal="center" vertical="center" wrapText="1"/>
      <protection hidden="1"/>
    </xf>
    <xf numFmtId="0" fontId="27" fillId="0" borderId="26" xfId="0" applyFont="1" applyBorder="1" applyAlignment="1" applyProtection="1">
      <alignment horizontal="center" vertical="center" wrapText="1"/>
      <protection hidden="1"/>
    </xf>
    <xf numFmtId="10" fontId="27" fillId="0" borderId="26" xfId="0" applyNumberFormat="1" applyFont="1" applyBorder="1" applyAlignment="1" applyProtection="1">
      <alignment horizontal="center" vertical="center" wrapText="1"/>
      <protection hidden="1"/>
    </xf>
    <xf numFmtId="0" fontId="27" fillId="0" borderId="21" xfId="0" applyFont="1" applyFill="1" applyBorder="1" applyAlignment="1" applyProtection="1">
      <alignment horizontal="left" vertical="center" wrapText="1"/>
      <protection hidden="1"/>
    </xf>
    <xf numFmtId="4" fontId="5" fillId="34" borderId="27" xfId="68" applyNumberFormat="1" applyFont="1" applyFill="1" applyBorder="1" applyAlignment="1" applyProtection="1">
      <alignment horizontal="right" wrapText="1"/>
      <protection hidden="1"/>
    </xf>
    <xf numFmtId="40" fontId="5" fillId="0" borderId="28" xfId="0" applyNumberFormat="1" applyFont="1" applyBorder="1" applyAlignment="1" applyProtection="1">
      <alignment horizontal="right" vertical="center"/>
      <protection hidden="1"/>
    </xf>
    <xf numFmtId="4" fontId="27" fillId="33" borderId="29" xfId="0" applyNumberFormat="1" applyFont="1" applyFill="1" applyBorder="1" applyAlignment="1" applyProtection="1">
      <alignment horizontal="right" vertical="center" wrapText="1"/>
      <protection hidden="1"/>
    </xf>
    <xf numFmtId="4" fontId="27" fillId="33" borderId="30" xfId="68" applyNumberFormat="1" applyFont="1" applyFill="1" applyBorder="1" applyAlignment="1" applyProtection="1">
      <alignment horizontal="right" vertical="center" wrapText="1"/>
      <protection hidden="1"/>
    </xf>
    <xf numFmtId="4" fontId="27" fillId="33" borderId="31" xfId="68" applyNumberFormat="1" applyFont="1" applyFill="1" applyBorder="1" applyAlignment="1" applyProtection="1">
      <alignment horizontal="right" vertical="center" wrapText="1"/>
      <protection hidden="1"/>
    </xf>
    <xf numFmtId="2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Border="1" applyAlignment="1" applyProtection="1">
      <alignment horizontal="right" vertical="center" wrapText="1"/>
      <protection hidden="1" locked="0"/>
    </xf>
    <xf numFmtId="4" fontId="27" fillId="33" borderId="32" xfId="0" applyNumberFormat="1" applyFont="1" applyFill="1" applyBorder="1" applyAlignment="1" applyProtection="1">
      <alignment horizontal="right" vertical="center" wrapText="1"/>
      <protection hidden="1"/>
    </xf>
    <xf numFmtId="4" fontId="27" fillId="33" borderId="2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Fill="1" applyBorder="1" applyAlignment="1" applyProtection="1">
      <alignment horizontal="center" vertical="center" wrapText="1"/>
      <protection hidden="1" locked="0"/>
    </xf>
    <xf numFmtId="0" fontId="6" fillId="0" borderId="35" xfId="0" applyFont="1" applyFill="1" applyBorder="1" applyAlignment="1" applyProtection="1">
      <alignment horizontal="center" vertical="center" wrapText="1"/>
      <protection hidden="1" locked="0"/>
    </xf>
    <xf numFmtId="0" fontId="5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38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39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41" xfId="0" applyFont="1" applyFill="1" applyBorder="1" applyAlignment="1" applyProtection="1">
      <alignment horizontal="center" vertical="center" wrapText="1"/>
      <protection hidden="1"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2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1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30" fillId="33" borderId="33" xfId="0" applyFont="1" applyFill="1" applyBorder="1" applyAlignment="1" applyProtection="1">
      <alignment horizontal="center" vertical="center" wrapText="1"/>
      <protection hidden="1"/>
    </xf>
    <xf numFmtId="0" fontId="30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left" vertical="center" wrapText="1"/>
      <protection hidden="1"/>
    </xf>
    <xf numFmtId="0" fontId="6" fillId="33" borderId="10" xfId="0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40" xfId="0" applyFont="1" applyFill="1" applyBorder="1" applyAlignment="1" applyProtection="1">
      <alignment horizontal="center" vertical="center" wrapText="1"/>
      <protection hidden="1" locked="0"/>
    </xf>
    <xf numFmtId="0" fontId="29" fillId="0" borderId="43" xfId="0" applyFont="1" applyFill="1" applyBorder="1" applyAlignment="1" applyProtection="1">
      <alignment horizontal="center" vertical="center" wrapText="1"/>
      <protection hidden="1"/>
    </xf>
    <xf numFmtId="0" fontId="29" fillId="0" borderId="44" xfId="0" applyFont="1" applyFill="1" applyBorder="1" applyAlignment="1" applyProtection="1">
      <alignment horizontal="center" vertical="center" wrapText="1"/>
      <protection hidden="1"/>
    </xf>
    <xf numFmtId="0" fontId="29" fillId="0" borderId="21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44" xfId="0" applyFont="1" applyBorder="1" applyAlignment="1" applyProtection="1">
      <alignment horizontal="center" vertical="center" wrapText="1"/>
      <protection hidden="1"/>
    </xf>
    <xf numFmtId="0" fontId="29" fillId="0" borderId="45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26" xfId="0" applyFont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/>
      <protection hidden="1"/>
    </xf>
    <xf numFmtId="0" fontId="6" fillId="35" borderId="24" xfId="0" applyFont="1" applyFill="1" applyBorder="1" applyAlignment="1" applyProtection="1">
      <alignment horizontal="center" vertical="center"/>
      <protection hidden="1"/>
    </xf>
    <xf numFmtId="0" fontId="6" fillId="35" borderId="25" xfId="0" applyFont="1" applyFill="1" applyBorder="1" applyAlignment="1" applyProtection="1">
      <alignment horizontal="center" vertical="center"/>
      <protection hidden="1"/>
    </xf>
    <xf numFmtId="0" fontId="31" fillId="11" borderId="0" xfId="53" applyFont="1" applyFill="1" applyAlignment="1" applyProtection="1">
      <alignment horizontal="center" vertical="center"/>
      <protection hidden="1"/>
    </xf>
    <xf numFmtId="0" fontId="6" fillId="11" borderId="46" xfId="53" applyFont="1" applyFill="1" applyBorder="1" applyAlignment="1" applyProtection="1">
      <alignment horizontal="center" vertical="center"/>
      <protection hidden="1"/>
    </xf>
    <xf numFmtId="0" fontId="32" fillId="11" borderId="0" xfId="53" applyFont="1" applyFill="1" applyAlignment="1" applyProtection="1">
      <alignment horizontal="left" vertical="center" wrapText="1" indent="1"/>
      <protection hidden="1"/>
    </xf>
    <xf numFmtId="0" fontId="6" fillId="11" borderId="47" xfId="53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view="pageLayout" zoomScale="80" zoomScaleNormal="85" zoomScaleSheetLayoutView="100" zoomScalePageLayoutView="80" workbookViewId="0" topLeftCell="A1">
      <selection activeCell="F15" sqref="F15"/>
    </sheetView>
  </sheetViews>
  <sheetFormatPr defaultColWidth="11.421875" defaultRowHeight="12.75"/>
  <cols>
    <col min="1" max="1" width="5.421875" style="6" customWidth="1"/>
    <col min="2" max="2" width="5.8515625" style="6" customWidth="1"/>
    <col min="3" max="3" width="63.00390625" style="4" customWidth="1"/>
    <col min="4" max="4" width="10.00390625" style="7" customWidth="1"/>
    <col min="5" max="5" width="7.00390625" style="8" customWidth="1"/>
    <col min="6" max="6" width="13.140625" style="3" customWidth="1"/>
    <col min="7" max="7" width="12.140625" style="3" customWidth="1"/>
    <col min="8" max="8" width="12.7109375" style="3" customWidth="1"/>
    <col min="9" max="9" width="10.57421875" style="3" customWidth="1"/>
    <col min="10" max="10" width="12.28125" style="3" bestFit="1" customWidth="1"/>
    <col min="11" max="11" width="14.140625" style="3" customWidth="1"/>
    <col min="12" max="247" width="11.421875" style="2" customWidth="1"/>
    <col min="248" max="248" width="56.28125" style="2" customWidth="1"/>
    <col min="249" max="16384" width="11.421875" style="2" customWidth="1"/>
  </cols>
  <sheetData>
    <row r="1" spans="1:11" s="1" customFormat="1" ht="12.75">
      <c r="A1" s="87" t="s">
        <v>0</v>
      </c>
      <c r="B1" s="88"/>
      <c r="C1" s="88"/>
      <c r="D1" s="88"/>
      <c r="E1" s="88"/>
      <c r="F1" s="88"/>
      <c r="G1" s="88"/>
      <c r="H1" s="88"/>
      <c r="I1" s="91" t="s">
        <v>12</v>
      </c>
      <c r="J1" s="91"/>
      <c r="K1" s="92"/>
    </row>
    <row r="2" spans="1:11" s="1" customFormat="1" ht="12.75">
      <c r="A2" s="89"/>
      <c r="B2" s="90"/>
      <c r="C2" s="90"/>
      <c r="D2" s="90"/>
      <c r="E2" s="90"/>
      <c r="F2" s="90"/>
      <c r="G2" s="90"/>
      <c r="H2" s="90"/>
      <c r="I2" s="93"/>
      <c r="J2" s="93"/>
      <c r="K2" s="94"/>
    </row>
    <row r="3" spans="1:11" ht="12.75">
      <c r="A3" s="76" t="s">
        <v>46</v>
      </c>
      <c r="B3" s="77"/>
      <c r="C3" s="77"/>
      <c r="D3" s="77"/>
      <c r="E3" s="77"/>
      <c r="F3" s="77"/>
      <c r="G3" s="77"/>
      <c r="H3" s="77"/>
      <c r="I3" s="11"/>
      <c r="J3" s="11"/>
      <c r="K3" s="49"/>
    </row>
    <row r="4" spans="1:11" ht="12.75">
      <c r="A4" s="76" t="s">
        <v>47</v>
      </c>
      <c r="B4" s="77"/>
      <c r="C4" s="77"/>
      <c r="D4" s="77"/>
      <c r="E4" s="77"/>
      <c r="F4" s="77"/>
      <c r="G4" s="77"/>
      <c r="H4" s="77"/>
      <c r="I4" s="78" t="s">
        <v>10</v>
      </c>
      <c r="J4" s="79"/>
      <c r="K4" s="50">
        <f>'Composição BDI'!E14</f>
        <v>0.25</v>
      </c>
    </row>
    <row r="5" spans="1:11" ht="12.75">
      <c r="A5" s="76" t="s">
        <v>48</v>
      </c>
      <c r="B5" s="77"/>
      <c r="C5" s="77"/>
      <c r="D5" s="77"/>
      <c r="E5" s="77"/>
      <c r="F5" s="77"/>
      <c r="G5" s="77"/>
      <c r="H5" s="77"/>
      <c r="I5" s="12"/>
      <c r="J5" s="11"/>
      <c r="K5" s="51"/>
    </row>
    <row r="6" spans="1:11" ht="22.5" customHeight="1">
      <c r="A6" s="76" t="s">
        <v>19</v>
      </c>
      <c r="B6" s="77"/>
      <c r="C6" s="77"/>
      <c r="D6" s="77"/>
      <c r="E6" s="77"/>
      <c r="F6" s="77"/>
      <c r="G6" s="77"/>
      <c r="H6" s="77"/>
      <c r="I6" s="78" t="s">
        <v>11</v>
      </c>
      <c r="J6" s="79"/>
      <c r="K6" s="52">
        <v>1.1315</v>
      </c>
    </row>
    <row r="7" spans="1:11" ht="12.75">
      <c r="A7" s="76" t="s">
        <v>20</v>
      </c>
      <c r="B7" s="77"/>
      <c r="C7" s="77"/>
      <c r="D7" s="77"/>
      <c r="E7" s="77"/>
      <c r="F7" s="77"/>
      <c r="G7" s="77"/>
      <c r="H7" s="77"/>
      <c r="I7" s="11"/>
      <c r="J7" s="11"/>
      <c r="K7" s="49"/>
    </row>
    <row r="8" spans="1:11" ht="12.75">
      <c r="A8" s="53"/>
      <c r="B8" s="46"/>
      <c r="C8" s="46"/>
      <c r="D8" s="46"/>
      <c r="E8" s="46"/>
      <c r="F8" s="46"/>
      <c r="G8" s="46"/>
      <c r="H8" s="46"/>
      <c r="I8" s="11"/>
      <c r="J8" s="11"/>
      <c r="K8" s="49"/>
    </row>
    <row r="9" spans="1:256" s="5" customFormat="1" ht="15" customHeight="1">
      <c r="A9" s="80" t="s">
        <v>13</v>
      </c>
      <c r="B9" s="81"/>
      <c r="C9" s="81"/>
      <c r="D9" s="81"/>
      <c r="E9" s="81"/>
      <c r="F9" s="81"/>
      <c r="G9" s="81"/>
      <c r="H9" s="81"/>
      <c r="I9" s="81"/>
      <c r="J9" s="81"/>
      <c r="K9" s="8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5" customFormat="1" ht="15">
      <c r="A10" s="83" t="s">
        <v>14</v>
      </c>
      <c r="B10" s="84"/>
      <c r="C10" s="85"/>
      <c r="D10" s="85"/>
      <c r="E10" s="85"/>
      <c r="F10" s="85"/>
      <c r="G10" s="13" t="s">
        <v>15</v>
      </c>
      <c r="H10" s="85"/>
      <c r="I10" s="85"/>
      <c r="J10" s="85"/>
      <c r="K10" s="86"/>
      <c r="L10" s="9"/>
      <c r="M10" s="9"/>
      <c r="N10" s="9"/>
      <c r="O10" s="9"/>
      <c r="P10" s="9"/>
      <c r="Q10" s="9"/>
      <c r="R10" s="9"/>
      <c r="S10" s="10"/>
      <c r="T10" s="9"/>
      <c r="U10" s="9"/>
      <c r="V10" s="9"/>
      <c r="W10" s="9"/>
      <c r="X10" s="9"/>
      <c r="Y10" s="9"/>
      <c r="Z10" s="9"/>
      <c r="AA10" s="10"/>
      <c r="AB10" s="9"/>
      <c r="AC10" s="9"/>
      <c r="AD10" s="9"/>
      <c r="AE10" s="9"/>
      <c r="AF10" s="9"/>
      <c r="AG10" s="9"/>
      <c r="AH10" s="9"/>
      <c r="AI10" s="10"/>
      <c r="AJ10" s="9"/>
      <c r="AK10" s="9"/>
      <c r="AL10" s="9"/>
      <c r="AM10" s="9"/>
      <c r="AN10" s="9"/>
      <c r="AO10" s="9"/>
      <c r="AP10" s="9"/>
      <c r="AQ10" s="10"/>
      <c r="AR10" s="9"/>
      <c r="AS10" s="9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10"/>
      <c r="BH10" s="9"/>
      <c r="BI10" s="9"/>
      <c r="BJ10" s="9"/>
      <c r="BK10" s="9"/>
      <c r="BL10" s="9"/>
      <c r="BM10" s="9"/>
      <c r="BN10" s="9"/>
      <c r="BO10" s="10"/>
      <c r="BP10" s="9"/>
      <c r="BQ10" s="9"/>
      <c r="BR10" s="9"/>
      <c r="BS10" s="9"/>
      <c r="BT10" s="9"/>
      <c r="BU10" s="9"/>
      <c r="BV10" s="9"/>
      <c r="BW10" s="10"/>
      <c r="BX10" s="9"/>
      <c r="BY10" s="9"/>
      <c r="BZ10" s="9"/>
      <c r="CA10" s="9"/>
      <c r="CB10" s="9"/>
      <c r="CC10" s="9"/>
      <c r="CD10" s="9"/>
      <c r="CE10" s="10"/>
      <c r="CF10" s="9"/>
      <c r="CG10" s="9"/>
      <c r="CH10" s="9"/>
      <c r="CI10" s="9"/>
      <c r="CJ10" s="9"/>
      <c r="CK10" s="9"/>
      <c r="CL10" s="9"/>
      <c r="CM10" s="10"/>
      <c r="CN10" s="9"/>
      <c r="CO10" s="9"/>
      <c r="CP10" s="9"/>
      <c r="CQ10" s="9"/>
      <c r="CR10" s="9"/>
      <c r="CS10" s="9"/>
      <c r="CT10" s="9"/>
      <c r="CU10" s="10"/>
      <c r="CV10" s="9"/>
      <c r="CW10" s="9"/>
      <c r="CX10" s="9"/>
      <c r="CY10" s="9"/>
      <c r="CZ10" s="9"/>
      <c r="DA10" s="9"/>
      <c r="DB10" s="9"/>
      <c r="DC10" s="10"/>
      <c r="DD10" s="9"/>
      <c r="DE10" s="9"/>
      <c r="DF10" s="9"/>
      <c r="DG10" s="9"/>
      <c r="DH10" s="9"/>
      <c r="DI10" s="9"/>
      <c r="DJ10" s="9"/>
      <c r="DK10" s="10"/>
      <c r="DL10" s="9"/>
      <c r="DM10" s="9"/>
      <c r="DN10" s="9"/>
      <c r="DO10" s="9"/>
      <c r="DP10" s="9"/>
      <c r="DQ10" s="9"/>
      <c r="DR10" s="9"/>
      <c r="DS10" s="10"/>
      <c r="DT10" s="9"/>
      <c r="DU10" s="9"/>
      <c r="DV10" s="9"/>
      <c r="DW10" s="9"/>
      <c r="DX10" s="9"/>
      <c r="DY10" s="9"/>
      <c r="DZ10" s="9"/>
      <c r="EA10" s="10"/>
      <c r="EB10" s="9"/>
      <c r="EC10" s="9"/>
      <c r="ED10" s="9"/>
      <c r="EE10" s="9"/>
      <c r="EF10" s="9"/>
      <c r="EG10" s="9"/>
      <c r="EH10" s="9"/>
      <c r="EI10" s="10"/>
      <c r="EJ10" s="9"/>
      <c r="EK10" s="9"/>
      <c r="EL10" s="9"/>
      <c r="EM10" s="9"/>
      <c r="EN10" s="9"/>
      <c r="EO10" s="9"/>
      <c r="EP10" s="9"/>
      <c r="EQ10" s="10"/>
      <c r="ER10" s="9"/>
      <c r="ES10" s="9"/>
      <c r="ET10" s="9"/>
      <c r="EU10" s="9"/>
      <c r="EV10" s="9"/>
      <c r="EW10" s="9"/>
      <c r="EX10" s="9"/>
      <c r="EY10" s="10"/>
      <c r="EZ10" s="9"/>
      <c r="FA10" s="9"/>
      <c r="FB10" s="9"/>
      <c r="FC10" s="9"/>
      <c r="FD10" s="9"/>
      <c r="FE10" s="9"/>
      <c r="FF10" s="9"/>
      <c r="FG10" s="10"/>
      <c r="FH10" s="9"/>
      <c r="FI10" s="9"/>
      <c r="FJ10" s="9"/>
      <c r="FK10" s="9"/>
      <c r="FL10" s="9"/>
      <c r="FM10" s="9"/>
      <c r="FN10" s="9"/>
      <c r="FO10" s="10"/>
      <c r="FP10" s="9"/>
      <c r="FQ10" s="9"/>
      <c r="FR10" s="9"/>
      <c r="FS10" s="9"/>
      <c r="FT10" s="9"/>
      <c r="FU10" s="9"/>
      <c r="FV10" s="9"/>
      <c r="FW10" s="10"/>
      <c r="FX10" s="9"/>
      <c r="FY10" s="9"/>
      <c r="FZ10" s="9"/>
      <c r="GA10" s="9"/>
      <c r="GB10" s="9"/>
      <c r="GC10" s="9"/>
      <c r="GD10" s="9"/>
      <c r="GE10" s="10"/>
      <c r="GF10" s="9"/>
      <c r="GG10" s="9"/>
      <c r="GH10" s="9"/>
      <c r="GI10" s="9"/>
      <c r="GJ10" s="9"/>
      <c r="GK10" s="9"/>
      <c r="GL10" s="9"/>
      <c r="GM10" s="10"/>
      <c r="GN10" s="9"/>
      <c r="GO10" s="9"/>
      <c r="GP10" s="9"/>
      <c r="GQ10" s="9"/>
      <c r="GR10" s="9"/>
      <c r="GS10" s="9"/>
      <c r="GT10" s="9"/>
      <c r="GU10" s="10"/>
      <c r="GV10" s="9"/>
      <c r="GW10" s="9"/>
      <c r="GX10" s="9"/>
      <c r="GY10" s="9"/>
      <c r="GZ10" s="9"/>
      <c r="HA10" s="9"/>
      <c r="HB10" s="9"/>
      <c r="HC10" s="10"/>
      <c r="HD10" s="9"/>
      <c r="HE10" s="9"/>
      <c r="HF10" s="9"/>
      <c r="HG10" s="9"/>
      <c r="HH10" s="9"/>
      <c r="HI10" s="9"/>
      <c r="HJ10" s="9"/>
      <c r="HK10" s="10"/>
      <c r="HL10" s="9"/>
      <c r="HM10" s="9"/>
      <c r="HN10" s="9"/>
      <c r="HO10" s="9"/>
      <c r="HP10" s="9"/>
      <c r="HQ10" s="9"/>
      <c r="HR10" s="9"/>
      <c r="HS10" s="10"/>
      <c r="HT10" s="9"/>
      <c r="HU10" s="9"/>
      <c r="HV10" s="9"/>
      <c r="HW10" s="9"/>
      <c r="HX10" s="9"/>
      <c r="HY10" s="9"/>
      <c r="HZ10" s="9"/>
      <c r="IA10" s="10"/>
      <c r="IB10" s="9"/>
      <c r="IC10" s="9"/>
      <c r="ID10" s="9"/>
      <c r="IE10" s="9"/>
      <c r="IF10" s="9"/>
      <c r="IG10" s="9"/>
      <c r="IH10" s="9"/>
      <c r="II10" s="10"/>
      <c r="IJ10" s="9"/>
      <c r="IK10" s="9"/>
      <c r="IL10" s="9"/>
      <c r="IM10" s="9"/>
      <c r="IN10" s="9"/>
      <c r="IO10" s="9"/>
      <c r="IP10" s="9"/>
      <c r="IQ10" s="10"/>
      <c r="IR10" s="9"/>
      <c r="IS10" s="9"/>
      <c r="IT10" s="9"/>
      <c r="IU10" s="9"/>
      <c r="IV10" s="9"/>
    </row>
    <row r="11" spans="1:256" s="5" customFormat="1" ht="15">
      <c r="A11" s="83" t="s">
        <v>17</v>
      </c>
      <c r="B11" s="84"/>
      <c r="C11" s="85"/>
      <c r="D11" s="85"/>
      <c r="E11" s="85"/>
      <c r="F11" s="85"/>
      <c r="G11" s="48" t="s">
        <v>16</v>
      </c>
      <c r="H11" s="64"/>
      <c r="I11" s="65"/>
      <c r="J11" s="65"/>
      <c r="K11" s="66"/>
      <c r="L11" s="10"/>
      <c r="M11" s="9"/>
      <c r="N11" s="9"/>
      <c r="O11" s="10"/>
      <c r="P11" s="10"/>
      <c r="Q11" s="9"/>
      <c r="R11" s="9"/>
      <c r="S11" s="10"/>
      <c r="T11" s="10"/>
      <c r="U11" s="9"/>
      <c r="V11" s="9"/>
      <c r="W11" s="10"/>
      <c r="X11" s="10"/>
      <c r="Y11" s="9"/>
      <c r="Z11" s="9"/>
      <c r="AA11" s="10"/>
      <c r="AB11" s="10"/>
      <c r="AC11" s="9"/>
      <c r="AD11" s="9"/>
      <c r="AE11" s="10"/>
      <c r="AF11" s="10"/>
      <c r="AG11" s="9"/>
      <c r="AH11" s="9"/>
      <c r="AI11" s="10"/>
      <c r="AJ11" s="10"/>
      <c r="AK11" s="9"/>
      <c r="AL11" s="9"/>
      <c r="AM11" s="10"/>
      <c r="AN11" s="10"/>
      <c r="AO11" s="9"/>
      <c r="AP11" s="9"/>
      <c r="AQ11" s="10"/>
      <c r="AR11" s="10"/>
      <c r="AS11" s="9"/>
      <c r="AT11" s="9"/>
      <c r="AU11" s="10"/>
      <c r="AV11" s="10"/>
      <c r="AW11" s="9"/>
      <c r="AX11" s="9"/>
      <c r="AY11" s="10"/>
      <c r="AZ11" s="10"/>
      <c r="BA11" s="9"/>
      <c r="BB11" s="9"/>
      <c r="BC11" s="10"/>
      <c r="BD11" s="10"/>
      <c r="BE11" s="9"/>
      <c r="BF11" s="9"/>
      <c r="BG11" s="10"/>
      <c r="BH11" s="10"/>
      <c r="BI11" s="9"/>
      <c r="BJ11" s="9"/>
      <c r="BK11" s="10"/>
      <c r="BL11" s="10"/>
      <c r="BM11" s="9"/>
      <c r="BN11" s="9"/>
      <c r="BO11" s="10"/>
      <c r="BP11" s="10"/>
      <c r="BQ11" s="9"/>
      <c r="BR11" s="9"/>
      <c r="BS11" s="10"/>
      <c r="BT11" s="10"/>
      <c r="BU11" s="9"/>
      <c r="BV11" s="9"/>
      <c r="BW11" s="10"/>
      <c r="BX11" s="10"/>
      <c r="BY11" s="9"/>
      <c r="BZ11" s="9"/>
      <c r="CA11" s="10"/>
      <c r="CB11" s="10"/>
      <c r="CC11" s="9"/>
      <c r="CD11" s="9"/>
      <c r="CE11" s="10"/>
      <c r="CF11" s="10"/>
      <c r="CG11" s="9"/>
      <c r="CH11" s="9"/>
      <c r="CI11" s="10"/>
      <c r="CJ11" s="10"/>
      <c r="CK11" s="9"/>
      <c r="CL11" s="9"/>
      <c r="CM11" s="10"/>
      <c r="CN11" s="10"/>
      <c r="CO11" s="9"/>
      <c r="CP11" s="9"/>
      <c r="CQ11" s="10"/>
      <c r="CR11" s="10"/>
      <c r="CS11" s="9"/>
      <c r="CT11" s="9"/>
      <c r="CU11" s="10"/>
      <c r="CV11" s="10"/>
      <c r="CW11" s="9"/>
      <c r="CX11" s="9"/>
      <c r="CY11" s="10"/>
      <c r="CZ11" s="10"/>
      <c r="DA11" s="9"/>
      <c r="DB11" s="9"/>
      <c r="DC11" s="10"/>
      <c r="DD11" s="10"/>
      <c r="DE11" s="9"/>
      <c r="DF11" s="9"/>
      <c r="DG11" s="10"/>
      <c r="DH11" s="10"/>
      <c r="DI11" s="9"/>
      <c r="DJ11" s="9"/>
      <c r="DK11" s="10"/>
      <c r="DL11" s="10"/>
      <c r="DM11" s="9"/>
      <c r="DN11" s="9"/>
      <c r="DO11" s="10"/>
      <c r="DP11" s="10"/>
      <c r="DQ11" s="9"/>
      <c r="DR11" s="9"/>
      <c r="DS11" s="10"/>
      <c r="DT11" s="10"/>
      <c r="DU11" s="9"/>
      <c r="DV11" s="9"/>
      <c r="DW11" s="10"/>
      <c r="DX11" s="10"/>
      <c r="DY11" s="9"/>
      <c r="DZ11" s="9"/>
      <c r="EA11" s="10"/>
      <c r="EB11" s="10"/>
      <c r="EC11" s="9"/>
      <c r="ED11" s="9"/>
      <c r="EE11" s="10"/>
      <c r="EF11" s="10"/>
      <c r="EG11" s="9"/>
      <c r="EH11" s="9"/>
      <c r="EI11" s="10"/>
      <c r="EJ11" s="10"/>
      <c r="EK11" s="9"/>
      <c r="EL11" s="9"/>
      <c r="EM11" s="10"/>
      <c r="EN11" s="10"/>
      <c r="EO11" s="9"/>
      <c r="EP11" s="9"/>
      <c r="EQ11" s="10"/>
      <c r="ER11" s="10"/>
      <c r="ES11" s="9"/>
      <c r="ET11" s="9"/>
      <c r="EU11" s="10"/>
      <c r="EV11" s="10"/>
      <c r="EW11" s="9"/>
      <c r="EX11" s="9"/>
      <c r="EY11" s="10"/>
      <c r="EZ11" s="10"/>
      <c r="FA11" s="9"/>
      <c r="FB11" s="9"/>
      <c r="FC11" s="10"/>
      <c r="FD11" s="10"/>
      <c r="FE11" s="9"/>
      <c r="FF11" s="9"/>
      <c r="FG11" s="10"/>
      <c r="FH11" s="10"/>
      <c r="FI11" s="9"/>
      <c r="FJ11" s="9"/>
      <c r="FK11" s="10"/>
      <c r="FL11" s="10"/>
      <c r="FM11" s="9"/>
      <c r="FN11" s="9"/>
      <c r="FO11" s="10"/>
      <c r="FP11" s="10"/>
      <c r="FQ11" s="9"/>
      <c r="FR11" s="9"/>
      <c r="FS11" s="10"/>
      <c r="FT11" s="10"/>
      <c r="FU11" s="9"/>
      <c r="FV11" s="9"/>
      <c r="FW11" s="10"/>
      <c r="FX11" s="10"/>
      <c r="FY11" s="9"/>
      <c r="FZ11" s="9"/>
      <c r="GA11" s="10"/>
      <c r="GB11" s="10"/>
      <c r="GC11" s="9"/>
      <c r="GD11" s="9"/>
      <c r="GE11" s="10"/>
      <c r="GF11" s="10"/>
      <c r="GG11" s="9"/>
      <c r="GH11" s="9"/>
      <c r="GI11" s="10"/>
      <c r="GJ11" s="10"/>
      <c r="GK11" s="9"/>
      <c r="GL11" s="9"/>
      <c r="GM11" s="10"/>
      <c r="GN11" s="10"/>
      <c r="GO11" s="9"/>
      <c r="GP11" s="9"/>
      <c r="GQ11" s="10"/>
      <c r="GR11" s="10"/>
      <c r="GS11" s="9"/>
      <c r="GT11" s="9"/>
      <c r="GU11" s="10"/>
      <c r="GV11" s="10"/>
      <c r="GW11" s="9"/>
      <c r="GX11" s="9"/>
      <c r="GY11" s="10"/>
      <c r="GZ11" s="10"/>
      <c r="HA11" s="9"/>
      <c r="HB11" s="9"/>
      <c r="HC11" s="10"/>
      <c r="HD11" s="10"/>
      <c r="HE11" s="9"/>
      <c r="HF11" s="9"/>
      <c r="HG11" s="10"/>
      <c r="HH11" s="10"/>
      <c r="HI11" s="9"/>
      <c r="HJ11" s="9"/>
      <c r="HK11" s="10"/>
      <c r="HL11" s="10"/>
      <c r="HM11" s="9"/>
      <c r="HN11" s="9"/>
      <c r="HO11" s="10"/>
      <c r="HP11" s="10"/>
      <c r="HQ11" s="9"/>
      <c r="HR11" s="9"/>
      <c r="HS11" s="10"/>
      <c r="HT11" s="10"/>
      <c r="HU11" s="9"/>
      <c r="HV11" s="9"/>
      <c r="HW11" s="10"/>
      <c r="HX11" s="10"/>
      <c r="HY11" s="9"/>
      <c r="HZ11" s="9"/>
      <c r="IA11" s="10"/>
      <c r="IB11" s="10"/>
      <c r="IC11" s="9"/>
      <c r="ID11" s="9"/>
      <c r="IE11" s="10"/>
      <c r="IF11" s="10"/>
      <c r="IG11" s="9"/>
      <c r="IH11" s="9"/>
      <c r="II11" s="10"/>
      <c r="IJ11" s="10"/>
      <c r="IK11" s="9"/>
      <c r="IL11" s="9"/>
      <c r="IM11" s="10"/>
      <c r="IN11" s="10"/>
      <c r="IO11" s="9"/>
      <c r="IP11" s="9"/>
      <c r="IQ11" s="10"/>
      <c r="IR11" s="10"/>
      <c r="IS11" s="9"/>
      <c r="IT11" s="9"/>
      <c r="IU11" s="10"/>
      <c r="IV11" s="10"/>
    </row>
    <row r="12" spans="1:11" s="5" customFormat="1" ht="17.25" customHeight="1">
      <c r="A12" s="73" t="s">
        <v>18</v>
      </c>
      <c r="B12" s="74" t="s">
        <v>1</v>
      </c>
      <c r="C12" s="74" t="s">
        <v>2</v>
      </c>
      <c r="D12" s="75" t="s">
        <v>3</v>
      </c>
      <c r="E12" s="74" t="s">
        <v>4</v>
      </c>
      <c r="F12" s="69" t="s">
        <v>5</v>
      </c>
      <c r="G12" s="69"/>
      <c r="H12" s="69" t="s">
        <v>6</v>
      </c>
      <c r="I12" s="69" t="s">
        <v>9</v>
      </c>
      <c r="J12" s="69"/>
      <c r="K12" s="72" t="s">
        <v>6</v>
      </c>
    </row>
    <row r="13" spans="1:11" s="5" customFormat="1" ht="71.25" customHeight="1">
      <c r="A13" s="73"/>
      <c r="B13" s="74"/>
      <c r="C13" s="74"/>
      <c r="D13" s="75"/>
      <c r="E13" s="74"/>
      <c r="F13" s="47" t="s">
        <v>7</v>
      </c>
      <c r="G13" s="47" t="s">
        <v>55</v>
      </c>
      <c r="H13" s="69"/>
      <c r="I13" s="47" t="s">
        <v>7</v>
      </c>
      <c r="J13" s="47" t="s">
        <v>8</v>
      </c>
      <c r="K13" s="72"/>
    </row>
    <row r="14" spans="1:11" ht="16.5" customHeight="1">
      <c r="A14" s="67">
        <v>1</v>
      </c>
      <c r="B14" s="14" t="s">
        <v>22</v>
      </c>
      <c r="C14" s="15" t="s">
        <v>51</v>
      </c>
      <c r="D14" s="16"/>
      <c r="E14" s="17"/>
      <c r="F14" s="18"/>
      <c r="G14" s="18"/>
      <c r="H14" s="19"/>
      <c r="I14" s="18"/>
      <c r="J14" s="18"/>
      <c r="K14" s="54"/>
    </row>
    <row r="15" spans="1:11" ht="90.75" customHeight="1">
      <c r="A15" s="68"/>
      <c r="B15" s="14" t="s">
        <v>52</v>
      </c>
      <c r="C15" s="20" t="s">
        <v>54</v>
      </c>
      <c r="D15" s="59">
        <v>1</v>
      </c>
      <c r="E15" s="60" t="s">
        <v>4</v>
      </c>
      <c r="F15" s="61"/>
      <c r="G15" s="61"/>
      <c r="H15" s="24">
        <f>F15*D15+D15*G15</f>
        <v>0</v>
      </c>
      <c r="I15" s="23">
        <f>TRUNC(F15*(1+K4),2)</f>
        <v>0</v>
      </c>
      <c r="J15" s="24">
        <f>TRUNC(G15*(1+K4),2)</f>
        <v>0</v>
      </c>
      <c r="K15" s="55">
        <f>J15*D15+I15*D15</f>
        <v>0</v>
      </c>
    </row>
    <row r="16" spans="1:11" s="1" customFormat="1" ht="57.75" customHeight="1">
      <c r="A16" s="68"/>
      <c r="B16" s="25" t="s">
        <v>53</v>
      </c>
      <c r="C16" s="20" t="s">
        <v>49</v>
      </c>
      <c r="D16" s="21">
        <v>1</v>
      </c>
      <c r="E16" s="22" t="s">
        <v>50</v>
      </c>
      <c r="F16" s="23" t="s">
        <v>23</v>
      </c>
      <c r="G16" s="61"/>
      <c r="H16" s="23">
        <f>D16*G16</f>
        <v>0</v>
      </c>
      <c r="I16" s="23" t="s">
        <v>23</v>
      </c>
      <c r="J16" s="23">
        <f>TRUNC(G16*(1+K4),2)</f>
        <v>0</v>
      </c>
      <c r="K16" s="55">
        <f>J16*D16</f>
        <v>0</v>
      </c>
    </row>
    <row r="17" spans="1:11" ht="13.5" thickBot="1">
      <c r="A17" s="62"/>
      <c r="B17" s="63"/>
      <c r="C17" s="63"/>
      <c r="D17" s="63"/>
      <c r="E17" s="63"/>
      <c r="F17" s="56"/>
      <c r="G17" s="56"/>
      <c r="H17" s="57"/>
      <c r="I17" s="70" t="s">
        <v>21</v>
      </c>
      <c r="J17" s="71"/>
      <c r="K17" s="58">
        <f>K16+K15</f>
        <v>0</v>
      </c>
    </row>
  </sheetData>
  <sheetProtection password="C150" sheet="1" selectLockedCells="1"/>
  <mergeCells count="28">
    <mergeCell ref="C10:F10"/>
    <mergeCell ref="C11:F11"/>
    <mergeCell ref="A1:H2"/>
    <mergeCell ref="I1:K2"/>
    <mergeCell ref="A3:H3"/>
    <mergeCell ref="A4:H4"/>
    <mergeCell ref="I4:J4"/>
    <mergeCell ref="A5:H5"/>
    <mergeCell ref="D12:D13"/>
    <mergeCell ref="E12:E13"/>
    <mergeCell ref="F12:G12"/>
    <mergeCell ref="A6:H6"/>
    <mergeCell ref="I6:J6"/>
    <mergeCell ref="A7:H7"/>
    <mergeCell ref="A9:K9"/>
    <mergeCell ref="A10:B10"/>
    <mergeCell ref="A11:B11"/>
    <mergeCell ref="H10:K10"/>
    <mergeCell ref="A17:E17"/>
    <mergeCell ref="H11:K11"/>
    <mergeCell ref="A14:A16"/>
    <mergeCell ref="H12:H13"/>
    <mergeCell ref="I17:J17"/>
    <mergeCell ref="I12:J12"/>
    <mergeCell ref="K12:K13"/>
    <mergeCell ref="A12:A13"/>
    <mergeCell ref="B12:B13"/>
    <mergeCell ref="C12:C13"/>
  </mergeCells>
  <printOptions/>
  <pageMargins left="0.5905511811023623" right="0.5118110236220472" top="0.7480314960629921" bottom="0.5511811023622047" header="0.31496062992125984" footer="0.31496062992125984"/>
  <pageSetup horizontalDpi="600" verticalDpi="600" orientation="landscape" paperSize="9" scale="78" r:id="rId2"/>
  <headerFooter>
    <oddHeader>&amp;L&amp;G&amp;R&amp;"MS Sans Serif,Negrito"PROCESSO Nº 0000285/2018</oddHeader>
    <oddFooter xml:space="preserve">&amp;L&amp;8ÁREA:                                  EXEC.:                                                                    CONF.:                                AUTORIZ.:&amp;C &amp;R      
&amp;8FOLHA&amp;P/ &amp;N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G25"/>
    </sheetView>
  </sheetViews>
  <sheetFormatPr defaultColWidth="9.140625" defaultRowHeight="12.75"/>
  <cols>
    <col min="3" max="3" width="6.140625" style="0" bestFit="1" customWidth="1"/>
    <col min="4" max="4" width="26.57421875" style="0" customWidth="1"/>
    <col min="5" max="5" width="7.140625" style="0" bestFit="1" customWidth="1"/>
  </cols>
  <sheetData>
    <row r="1" spans="1:6" ht="12.75">
      <c r="A1" s="26"/>
      <c r="B1" s="26"/>
      <c r="C1" s="26"/>
      <c r="D1" s="26"/>
      <c r="E1" s="26"/>
      <c r="F1" s="26"/>
    </row>
    <row r="2" spans="1:6" ht="13.5" thickBot="1">
      <c r="A2" s="26"/>
      <c r="B2" s="26"/>
      <c r="C2" s="26"/>
      <c r="D2" s="26"/>
      <c r="E2" s="26"/>
      <c r="F2" s="26"/>
    </row>
    <row r="3" spans="1:6" ht="15.75" thickBot="1">
      <c r="A3" s="26"/>
      <c r="B3" s="26"/>
      <c r="C3" s="95" t="s">
        <v>24</v>
      </c>
      <c r="D3" s="96"/>
      <c r="E3" s="97"/>
      <c r="F3" s="26"/>
    </row>
    <row r="4" spans="1:6" ht="15.75" thickBot="1">
      <c r="A4" s="26"/>
      <c r="B4" s="26"/>
      <c r="C4" s="27" t="s">
        <v>25</v>
      </c>
      <c r="D4" s="28" t="s">
        <v>1</v>
      </c>
      <c r="E4" s="29"/>
      <c r="F4" s="26"/>
    </row>
    <row r="5" spans="1:6" ht="15.75" thickBot="1">
      <c r="A5" s="26"/>
      <c r="B5" s="26"/>
      <c r="C5" s="30" t="s">
        <v>26</v>
      </c>
      <c r="D5" s="31" t="s">
        <v>27</v>
      </c>
      <c r="E5" s="32">
        <v>0.0416</v>
      </c>
      <c r="F5" s="33"/>
    </row>
    <row r="6" spans="1:6" ht="15.75" thickBot="1">
      <c r="A6" s="26"/>
      <c r="B6" s="26"/>
      <c r="C6" s="34" t="s">
        <v>28</v>
      </c>
      <c r="D6" s="35" t="s">
        <v>29</v>
      </c>
      <c r="E6" s="32">
        <v>0.01</v>
      </c>
      <c r="F6" s="26"/>
    </row>
    <row r="7" spans="1:6" ht="15.75" thickBot="1">
      <c r="A7" s="26"/>
      <c r="B7" s="26"/>
      <c r="C7" s="30" t="s">
        <v>30</v>
      </c>
      <c r="D7" s="31" t="s">
        <v>31</v>
      </c>
      <c r="E7" s="32">
        <v>0.005</v>
      </c>
      <c r="F7" s="26"/>
    </row>
    <row r="8" spans="1:6" ht="15.75" thickBot="1">
      <c r="A8" s="26"/>
      <c r="B8" s="26"/>
      <c r="C8" s="30" t="s">
        <v>32</v>
      </c>
      <c r="D8" s="31" t="s">
        <v>33</v>
      </c>
      <c r="E8" s="32">
        <v>0.01</v>
      </c>
      <c r="F8" s="26"/>
    </row>
    <row r="9" spans="1:6" ht="15.75" thickBot="1">
      <c r="A9" s="26"/>
      <c r="B9" s="26"/>
      <c r="C9" s="34" t="s">
        <v>34</v>
      </c>
      <c r="D9" s="35" t="s">
        <v>35</v>
      </c>
      <c r="E9" s="32">
        <v>0.07</v>
      </c>
      <c r="F9" s="36"/>
    </row>
    <row r="10" spans="1:6" ht="15.75" thickBot="1">
      <c r="A10" s="26"/>
      <c r="B10" s="26"/>
      <c r="C10" s="37"/>
      <c r="D10" s="38" t="s">
        <v>36</v>
      </c>
      <c r="E10" s="32">
        <v>0.03</v>
      </c>
      <c r="F10" s="26"/>
    </row>
    <row r="11" spans="1:6" ht="15.75" thickBot="1">
      <c r="A11" s="26"/>
      <c r="B11" s="26"/>
      <c r="C11" s="37"/>
      <c r="D11" s="38" t="s">
        <v>37</v>
      </c>
      <c r="E11" s="32">
        <v>0.05</v>
      </c>
      <c r="F11" s="36"/>
    </row>
    <row r="12" spans="1:6" ht="15.75" thickBot="1">
      <c r="A12" s="26"/>
      <c r="B12" s="26"/>
      <c r="C12" s="37"/>
      <c r="D12" s="38" t="s">
        <v>38</v>
      </c>
      <c r="E12" s="32">
        <v>0.0065</v>
      </c>
      <c r="F12" s="26"/>
    </row>
    <row r="13" spans="1:6" ht="15.75" thickBot="1">
      <c r="A13" s="26"/>
      <c r="B13" s="26"/>
      <c r="C13" s="39" t="s">
        <v>39</v>
      </c>
      <c r="D13" s="40" t="s">
        <v>40</v>
      </c>
      <c r="E13" s="41">
        <f>SUM(E10:E12)</f>
        <v>0.0865</v>
      </c>
      <c r="F13" s="26"/>
    </row>
    <row r="14" spans="1:6" ht="15.75" thickBot="1">
      <c r="A14" s="26"/>
      <c r="B14" s="26"/>
      <c r="C14" s="42" t="s">
        <v>41</v>
      </c>
      <c r="D14" s="43" t="s">
        <v>42</v>
      </c>
      <c r="E14" s="44">
        <f>(((1+(E5+E8+E7))*(1+E6)*(1+E9))/(1-E13))-1</f>
        <v>0.25</v>
      </c>
      <c r="F14" s="26"/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26"/>
      <c r="B17" s="26"/>
      <c r="C17" s="26"/>
      <c r="D17" s="26"/>
      <c r="E17" s="26"/>
      <c r="F17" s="26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6"/>
      <c r="B19" s="26"/>
      <c r="C19" s="98" t="s">
        <v>43</v>
      </c>
      <c r="D19" s="98"/>
      <c r="E19" s="45"/>
      <c r="F19" s="26"/>
    </row>
    <row r="20" spans="1:6" ht="15">
      <c r="A20" s="26"/>
      <c r="B20" s="26"/>
      <c r="C20" s="99" t="s">
        <v>44</v>
      </c>
      <c r="D20" s="99"/>
      <c r="E20" s="100">
        <v>-1</v>
      </c>
      <c r="F20" s="26"/>
    </row>
    <row r="21" spans="1:6" ht="15">
      <c r="A21" s="26"/>
      <c r="B21" s="26"/>
      <c r="C21" s="101" t="s">
        <v>45</v>
      </c>
      <c r="D21" s="101"/>
      <c r="E21" s="100"/>
      <c r="F21" s="26"/>
    </row>
    <row r="22" spans="1:6" ht="12.75">
      <c r="A22" s="26"/>
      <c r="B22" s="26"/>
      <c r="C22" s="45"/>
      <c r="D22" s="45"/>
      <c r="E22" s="45"/>
      <c r="F22" s="26"/>
    </row>
  </sheetData>
  <sheetProtection selectLockedCells="1"/>
  <protectedRanges>
    <protectedRange sqref="E5:E12" name="Intervalo1"/>
  </protectedRanges>
  <mergeCells count="5">
    <mergeCell ref="C3:E3"/>
    <mergeCell ref="C19:D19"/>
    <mergeCell ref="C20:D20"/>
    <mergeCell ref="E20:E21"/>
    <mergeCell ref="C21:D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Diego_Zieg_Sousa@banrisul.com.br</dc:creator>
  <cp:keywords/>
  <dc:description/>
  <cp:lastModifiedBy>B19890</cp:lastModifiedBy>
  <cp:lastPrinted>2018-05-16T21:26:15Z</cp:lastPrinted>
  <dcterms:created xsi:type="dcterms:W3CDTF">2000-05-25T11:19:14Z</dcterms:created>
  <dcterms:modified xsi:type="dcterms:W3CDTF">2018-05-16T21:27:49Z</dcterms:modified>
  <cp:category/>
  <cp:version/>
  <cp:contentType/>
  <cp:contentStatus/>
</cp:coreProperties>
</file>